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9EAAA1E-A37B-476D-817F-40881EC857CF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Total" sheetId="5" r:id="rId1"/>
  </sheets>
  <definedNames>
    <definedName name="_xlnm.Print_Area" localSheetId="0">Total!$B$2:$G$25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G29" i="5"/>
  <c r="G30" i="5"/>
  <c r="G31" i="5"/>
  <c r="G32" i="5"/>
  <c r="G33" i="5"/>
  <c r="G14" i="5"/>
  <c r="G28" i="5" l="1"/>
  <c r="G21" i="5"/>
  <c r="G19" i="5"/>
  <c r="G20" i="5"/>
  <c r="G18" i="5"/>
  <c r="B9" i="5"/>
  <c r="B10" i="5" s="1"/>
  <c r="B11" i="5" s="1"/>
  <c r="B12" i="5" s="1"/>
  <c r="B13" i="5" s="1"/>
  <c r="B16" i="5" s="1"/>
  <c r="B17" i="5" s="1"/>
  <c r="B18" i="5" s="1"/>
  <c r="B19" i="5" s="1"/>
  <c r="B20" i="5" s="1"/>
  <c r="B21" i="5" s="1"/>
  <c r="B22" i="5" s="1"/>
  <c r="G17" i="5"/>
  <c r="G16" i="5"/>
  <c r="G15" i="5" l="1"/>
  <c r="G12" i="5" l="1"/>
  <c r="G13" i="5"/>
  <c r="G11" i="5"/>
  <c r="G10" i="5" l="1"/>
  <c r="G9" i="5" l="1"/>
  <c r="G24" i="5" s="1"/>
  <c r="G41" i="5" l="1"/>
  <c r="G40" i="5"/>
  <c r="G36" i="5"/>
  <c r="G37" i="5"/>
  <c r="G38" i="5"/>
  <c r="G39" i="5"/>
</calcChain>
</file>

<file path=xl/sharedStrings.xml><?xml version="1.0" encoding="utf-8"?>
<sst xmlns="http://schemas.openxmlformats.org/spreadsheetml/2006/main" count="66" uniqueCount="51">
  <si>
    <t>Item No.</t>
  </si>
  <si>
    <t>Description</t>
  </si>
  <si>
    <t>QTY</t>
  </si>
  <si>
    <t>UNIT</t>
  </si>
  <si>
    <t>PRICE</t>
  </si>
  <si>
    <t>TOTAL</t>
  </si>
  <si>
    <t>LF</t>
  </si>
  <si>
    <t>Traffic Control</t>
  </si>
  <si>
    <t>SY</t>
  </si>
  <si>
    <t>Contractor:</t>
  </si>
  <si>
    <t>BID FORM</t>
  </si>
  <si>
    <t>Project No.841099.16 Lower Silver Lake Road, Gage to Vail</t>
  </si>
  <si>
    <t>Mill &amp; Overlay</t>
  </si>
  <si>
    <t>Mobilization</t>
  </si>
  <si>
    <t>LS</t>
  </si>
  <si>
    <t>Cold Milling (2")</t>
  </si>
  <si>
    <t>Ton</t>
  </si>
  <si>
    <t>Partial Depth Asphalt Repair (Nominal 2" depth)</t>
  </si>
  <si>
    <t>Plunge Mill and Patch (3"-5" depth)</t>
  </si>
  <si>
    <t>EA</t>
  </si>
  <si>
    <t>Pavement Marking (Thermo)(White 4")</t>
  </si>
  <si>
    <t>Pavement Marking (Thermo)(Yellow 4")</t>
  </si>
  <si>
    <t>Pavement Marking (Thermo)(White 24")</t>
  </si>
  <si>
    <t>Pavement Marking (Thermo)(RR Xing)</t>
  </si>
  <si>
    <t>Project Sign Type B</t>
  </si>
  <si>
    <t>EA/DAY</t>
  </si>
  <si>
    <t>ALT</t>
  </si>
  <si>
    <t>A</t>
  </si>
  <si>
    <t>B</t>
  </si>
  <si>
    <t>C</t>
  </si>
  <si>
    <t>D</t>
  </si>
  <si>
    <t>E</t>
  </si>
  <si>
    <t>F</t>
  </si>
  <si>
    <t>Base Bid + Alt A</t>
  </si>
  <si>
    <t>Base Bid + Alt B</t>
  </si>
  <si>
    <t>Base Bid + Alt C</t>
  </si>
  <si>
    <t>Base Bid + Alt D</t>
  </si>
  <si>
    <t>Base Bid + Alt E</t>
  </si>
  <si>
    <t>Base Bid + Alt F</t>
  </si>
  <si>
    <r>
      <t xml:space="preserve">Railroad Protectve Services/ROE (Flagging) </t>
    </r>
    <r>
      <rPr>
        <b/>
        <sz val="12"/>
        <color theme="1"/>
        <rFont val="Calibri"/>
        <family val="2"/>
        <scheme val="minor"/>
      </rPr>
      <t>(SET PRICE)</t>
    </r>
  </si>
  <si>
    <r>
      <t xml:space="preserve">Portable Changeable Message Boards </t>
    </r>
    <r>
      <rPr>
        <b/>
        <sz val="12"/>
        <color theme="1"/>
        <rFont val="Calibri"/>
        <family val="2"/>
        <scheme val="minor"/>
      </rPr>
      <t>(SET PRICE)</t>
    </r>
  </si>
  <si>
    <t>2" HMA - KDOT Commercial Grade(SR/SM 12.5A PG 70-28)</t>
  </si>
  <si>
    <t>2" HMA - KDOT Commercial Grade (SR/SM 12.5A PG 64-28)</t>
  </si>
  <si>
    <t xml:space="preserve">2" HMA - KDOT Commercial Grade (SR/SM 12.5A PG 64-22) </t>
  </si>
  <si>
    <t xml:space="preserve">2" Asphaltic Concrete City of Topeka (BM-2A PG 70-28) </t>
  </si>
  <si>
    <t xml:space="preserve">2" Asphaltic Concrete City of Topeka (BM-2A PG 64-28) </t>
  </si>
  <si>
    <t xml:space="preserve">2" Asphaltic Concrete City of Topeka (BM-2A PG 64-22) </t>
  </si>
  <si>
    <t>Crushed Rock Surfacing SCA-2 (Driveways)</t>
  </si>
  <si>
    <t>Crushed Rock Surfacing AB-3 (Shoulder)</t>
  </si>
  <si>
    <t>TOTAL BASE BID</t>
  </si>
  <si>
    <r>
      <t xml:space="preserve">Asphalt Oil Price Adjustment </t>
    </r>
    <r>
      <rPr>
        <b/>
        <sz val="12"/>
        <color theme="1"/>
        <rFont val="Calibri"/>
        <family val="2"/>
        <scheme val="minor"/>
      </rPr>
      <t>(SET PRICE)(MAXIMUM $25,000)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</si>
</sst>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10" xfId="0" applyFont="1" applyBorder="1" applyAlignment="1">
      <alignment vertical="center"/>
    </xf>
    <xf numFmtId="43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4" fillId="0" borderId="10" xfId="1" applyFont="1" applyBorder="1" applyAlignment="1">
      <alignment vertical="center"/>
    </xf>
    <xf numFmtId="44" fontId="4" fillId="0" borderId="10" xfId="2" applyFont="1" applyFill="1" applyBorder="1" applyAlignment="1">
      <alignment vertical="center"/>
    </xf>
    <xf numFmtId="44" fontId="4" fillId="0" borderId="11" xfId="2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3" fontId="4" fillId="0" borderId="10" xfId="1" applyFont="1" applyBorder="1" applyAlignment="1">
      <alignment horizontal="center" vertical="center"/>
    </xf>
    <xf numFmtId="43" fontId="4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44" fontId="0" fillId="0" borderId="0" xfId="0" applyNumberFormat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44" fontId="4" fillId="0" borderId="13" xfId="2" applyFont="1" applyBorder="1" applyAlignment="1">
      <alignment vertical="center"/>
    </xf>
    <xf numFmtId="44" fontId="4" fillId="0" borderId="14" xfId="2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43" fontId="4" fillId="0" borderId="20" xfId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4" fontId="4" fillId="0" borderId="21" xfId="2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43" fontId="4" fillId="0" borderId="23" xfId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44" fontId="4" fillId="0" borderId="24" xfId="2" applyFont="1" applyBorder="1" applyAlignment="1">
      <alignment vertical="center"/>
    </xf>
    <xf numFmtId="44" fontId="0" fillId="0" borderId="21" xfId="0" applyNumberFormat="1" applyBorder="1"/>
    <xf numFmtId="44" fontId="0" fillId="0" borderId="11" xfId="0" applyNumberFormat="1" applyBorder="1"/>
    <xf numFmtId="44" fontId="0" fillId="0" borderId="24" xfId="0" applyNumberFormat="1" applyBorder="1"/>
    <xf numFmtId="44" fontId="4" fillId="0" borderId="25" xfId="2" applyFont="1" applyBorder="1" applyAlignment="1">
      <alignment vertical="center"/>
    </xf>
    <xf numFmtId="44" fontId="4" fillId="0" borderId="26" xfId="2" applyFont="1" applyBorder="1" applyAlignment="1">
      <alignment vertical="center"/>
    </xf>
    <xf numFmtId="44" fontId="5" fillId="0" borderId="18" xfId="2" applyFont="1" applyBorder="1" applyAlignment="1">
      <alignment vertical="center"/>
    </xf>
    <xf numFmtId="0" fontId="4" fillId="0" borderId="19" xfId="0" applyFont="1" applyBorder="1"/>
    <xf numFmtId="0" fontId="4" fillId="0" borderId="9" xfId="0" applyFont="1" applyBorder="1"/>
    <xf numFmtId="0" fontId="4" fillId="0" borderId="22" xfId="0" applyFont="1" applyBorder="1"/>
    <xf numFmtId="44" fontId="4" fillId="3" borderId="10" xfId="2" applyFont="1" applyFill="1" applyBorder="1" applyAlignment="1">
      <alignment vertical="center"/>
    </xf>
    <xf numFmtId="44" fontId="4" fillId="3" borderId="20" xfId="2" applyFont="1" applyFill="1" applyBorder="1" applyAlignment="1">
      <alignment vertical="center"/>
    </xf>
    <xf numFmtId="44" fontId="4" fillId="3" borderId="23" xfId="2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15A9-76D8-4447-AB38-9223A5B5CE3C}">
  <sheetPr>
    <pageSetUpPr fitToPage="1"/>
  </sheetPr>
  <dimension ref="B1:I41"/>
  <sheetViews>
    <sheetView tabSelected="1" zoomScale="70" zoomScaleNormal="70" zoomScaleSheetLayoutView="100" workbookViewId="0">
      <selection activeCell="B5" sqref="B5:G5"/>
    </sheetView>
  </sheetViews>
  <sheetFormatPr defaultRowHeight="15" x14ac:dyDescent="0.25"/>
  <cols>
    <col min="2" max="2" width="8.85546875" bestFit="1" customWidth="1"/>
    <col min="3" max="3" width="59.7109375" customWidth="1"/>
    <col min="4" max="4" width="13" bestFit="1" customWidth="1"/>
    <col min="5" max="5" width="13.28515625" bestFit="1" customWidth="1"/>
    <col min="6" max="6" width="16.42578125" customWidth="1"/>
    <col min="7" max="7" width="22.7109375" bestFit="1" customWidth="1"/>
    <col min="8" max="8" width="13" customWidth="1"/>
    <col min="9" max="9" width="12" bestFit="1" customWidth="1"/>
  </cols>
  <sheetData>
    <row r="1" spans="2:9" ht="15.75" thickBot="1" x14ac:dyDescent="0.3"/>
    <row r="2" spans="2:9" ht="16.5" thickBot="1" x14ac:dyDescent="0.3">
      <c r="B2" s="43" t="s">
        <v>10</v>
      </c>
      <c r="C2" s="44"/>
      <c r="D2" s="44"/>
      <c r="E2" s="44"/>
      <c r="F2" s="44"/>
      <c r="G2" s="45"/>
    </row>
    <row r="3" spans="2:9" ht="15.75" x14ac:dyDescent="0.25">
      <c r="B3" s="46" t="s">
        <v>11</v>
      </c>
      <c r="C3" s="47"/>
      <c r="D3" s="47"/>
      <c r="E3" s="47"/>
      <c r="F3" s="47"/>
      <c r="G3" s="48"/>
    </row>
    <row r="4" spans="2:9" ht="33" customHeight="1" x14ac:dyDescent="0.25">
      <c r="B4" s="49" t="s">
        <v>12</v>
      </c>
      <c r="C4" s="50"/>
      <c r="D4" s="50"/>
      <c r="E4" s="50"/>
      <c r="F4" s="50"/>
      <c r="G4" s="51"/>
    </row>
    <row r="5" spans="2:9" ht="20.25" customHeight="1" x14ac:dyDescent="0.25">
      <c r="B5" s="52" t="s">
        <v>9</v>
      </c>
      <c r="C5" s="53"/>
      <c r="D5" s="53"/>
      <c r="E5" s="53"/>
      <c r="F5" s="53"/>
      <c r="G5" s="54"/>
    </row>
    <row r="6" spans="2:9" ht="15.75" x14ac:dyDescent="0.25">
      <c r="B6" s="8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9" t="s">
        <v>5</v>
      </c>
    </row>
    <row r="7" spans="2:9" ht="15.75" x14ac:dyDescent="0.25">
      <c r="B7" s="4"/>
      <c r="C7" s="1"/>
      <c r="D7" s="1"/>
      <c r="E7" s="3"/>
      <c r="F7" s="1"/>
      <c r="G7" s="10"/>
    </row>
    <row r="8" spans="2:9" ht="15.75" x14ac:dyDescent="0.25">
      <c r="B8" s="4">
        <v>1</v>
      </c>
      <c r="C8" s="1" t="s">
        <v>13</v>
      </c>
      <c r="D8" s="11">
        <v>1</v>
      </c>
      <c r="E8" s="3" t="s">
        <v>14</v>
      </c>
      <c r="F8" s="40"/>
      <c r="G8" s="7">
        <f t="shared" ref="G8:G9" si="0">D8*F8</f>
        <v>0</v>
      </c>
    </row>
    <row r="9" spans="2:9" ht="15.75" x14ac:dyDescent="0.25">
      <c r="B9" s="4">
        <f>+B8+1</f>
        <v>2</v>
      </c>
      <c r="C9" s="1" t="s">
        <v>15</v>
      </c>
      <c r="D9" s="11">
        <v>21273</v>
      </c>
      <c r="E9" s="3" t="s">
        <v>8</v>
      </c>
      <c r="F9" s="40"/>
      <c r="G9" s="7">
        <f t="shared" si="0"/>
        <v>0</v>
      </c>
    </row>
    <row r="10" spans="2:9" ht="15.75" x14ac:dyDescent="0.25">
      <c r="B10" s="4">
        <f t="shared" ref="B10:B22" si="1">+B9+1</f>
        <v>3</v>
      </c>
      <c r="C10" s="1" t="s">
        <v>7</v>
      </c>
      <c r="D10" s="11">
        <v>1</v>
      </c>
      <c r="E10" s="3" t="s">
        <v>14</v>
      </c>
      <c r="F10" s="40"/>
      <c r="G10" s="7">
        <f t="shared" ref="G10:G15" si="2">D10*F10</f>
        <v>0</v>
      </c>
    </row>
    <row r="11" spans="2:9" ht="15.75" x14ac:dyDescent="0.25">
      <c r="B11" s="4">
        <f t="shared" si="1"/>
        <v>4</v>
      </c>
      <c r="C11" s="1" t="s">
        <v>17</v>
      </c>
      <c r="D11" s="11">
        <v>160</v>
      </c>
      <c r="E11" s="3" t="s">
        <v>8</v>
      </c>
      <c r="F11" s="40"/>
      <c r="G11" s="7">
        <f t="shared" si="2"/>
        <v>0</v>
      </c>
    </row>
    <row r="12" spans="2:9" ht="15.75" x14ac:dyDescent="0.25">
      <c r="B12" s="4">
        <f t="shared" si="1"/>
        <v>5</v>
      </c>
      <c r="C12" s="1" t="s">
        <v>18</v>
      </c>
      <c r="D12" s="12">
        <v>264</v>
      </c>
      <c r="E12" s="3" t="s">
        <v>6</v>
      </c>
      <c r="F12" s="40"/>
      <c r="G12" s="7">
        <f t="shared" si="2"/>
        <v>0</v>
      </c>
    </row>
    <row r="13" spans="2:9" ht="15.75" x14ac:dyDescent="0.25">
      <c r="B13" s="4">
        <f t="shared" si="1"/>
        <v>6</v>
      </c>
      <c r="C13" s="1" t="s">
        <v>47</v>
      </c>
      <c r="D13" s="12">
        <v>50</v>
      </c>
      <c r="E13" s="3" t="s">
        <v>16</v>
      </c>
      <c r="F13" s="40"/>
      <c r="G13" s="7">
        <f t="shared" si="2"/>
        <v>0</v>
      </c>
    </row>
    <row r="14" spans="2:9" ht="15.75" x14ac:dyDescent="0.25">
      <c r="B14" s="4">
        <v>7</v>
      </c>
      <c r="C14" s="1" t="s">
        <v>48</v>
      </c>
      <c r="D14" s="12">
        <v>50</v>
      </c>
      <c r="E14" s="3" t="s">
        <v>16</v>
      </c>
      <c r="F14" s="40"/>
      <c r="G14" s="7">
        <f t="shared" si="2"/>
        <v>0</v>
      </c>
      <c r="I14" s="14"/>
    </row>
    <row r="15" spans="2:9" ht="15.75" x14ac:dyDescent="0.25">
      <c r="B15" s="4">
        <v>8</v>
      </c>
      <c r="C15" s="1" t="s">
        <v>20</v>
      </c>
      <c r="D15" s="12">
        <v>16103</v>
      </c>
      <c r="E15" s="3" t="s">
        <v>6</v>
      </c>
      <c r="F15" s="40"/>
      <c r="G15" s="7">
        <f t="shared" si="2"/>
        <v>0</v>
      </c>
    </row>
    <row r="16" spans="2:9" ht="15.75" x14ac:dyDescent="0.25">
      <c r="B16" s="4">
        <f t="shared" si="1"/>
        <v>9</v>
      </c>
      <c r="C16" s="1" t="s">
        <v>21</v>
      </c>
      <c r="D16" s="12">
        <v>15466</v>
      </c>
      <c r="E16" s="3" t="s">
        <v>6</v>
      </c>
      <c r="F16" s="40"/>
      <c r="G16" s="7">
        <f t="shared" ref="G16:G21" si="3">D16*F16</f>
        <v>0</v>
      </c>
    </row>
    <row r="17" spans="2:8" ht="15.75" x14ac:dyDescent="0.25">
      <c r="B17" s="4">
        <f t="shared" si="1"/>
        <v>10</v>
      </c>
      <c r="C17" s="1" t="s">
        <v>22</v>
      </c>
      <c r="D17" s="12">
        <v>90</v>
      </c>
      <c r="E17" s="3" t="s">
        <v>6</v>
      </c>
      <c r="F17" s="40"/>
      <c r="G17" s="7">
        <f t="shared" si="3"/>
        <v>0</v>
      </c>
    </row>
    <row r="18" spans="2:8" ht="15.75" x14ac:dyDescent="0.25">
      <c r="B18" s="4">
        <f t="shared" si="1"/>
        <v>11</v>
      </c>
      <c r="C18" s="1" t="s">
        <v>23</v>
      </c>
      <c r="D18" s="12">
        <v>2</v>
      </c>
      <c r="E18" s="3" t="s">
        <v>19</v>
      </c>
      <c r="F18" s="40"/>
      <c r="G18" s="7">
        <f t="shared" si="3"/>
        <v>0</v>
      </c>
    </row>
    <row r="19" spans="2:8" ht="15.75" x14ac:dyDescent="0.25">
      <c r="B19" s="4">
        <f t="shared" si="1"/>
        <v>12</v>
      </c>
      <c r="C19" s="1" t="s">
        <v>39</v>
      </c>
      <c r="D19" s="12">
        <v>1</v>
      </c>
      <c r="E19" s="3" t="s">
        <v>14</v>
      </c>
      <c r="F19" s="6">
        <v>8745</v>
      </c>
      <c r="G19" s="7">
        <f t="shared" si="3"/>
        <v>8745</v>
      </c>
    </row>
    <row r="20" spans="2:8" ht="15.75" x14ac:dyDescent="0.25">
      <c r="B20" s="4">
        <f t="shared" si="1"/>
        <v>13</v>
      </c>
      <c r="C20" s="1" t="s">
        <v>24</v>
      </c>
      <c r="D20" s="2">
        <v>2</v>
      </c>
      <c r="E20" s="3" t="s">
        <v>19</v>
      </c>
      <c r="F20" s="40"/>
      <c r="G20" s="7">
        <f t="shared" si="3"/>
        <v>0</v>
      </c>
    </row>
    <row r="21" spans="2:8" ht="15.75" x14ac:dyDescent="0.25">
      <c r="B21" s="4">
        <f t="shared" si="1"/>
        <v>14</v>
      </c>
      <c r="C21" s="1" t="s">
        <v>40</v>
      </c>
      <c r="D21" s="2">
        <v>1</v>
      </c>
      <c r="E21" s="3" t="s">
        <v>25</v>
      </c>
      <c r="F21" s="6">
        <v>85</v>
      </c>
      <c r="G21" s="7">
        <f t="shared" si="3"/>
        <v>85</v>
      </c>
    </row>
    <row r="22" spans="2:8" ht="15.75" x14ac:dyDescent="0.25">
      <c r="B22" s="4">
        <f t="shared" si="1"/>
        <v>15</v>
      </c>
      <c r="C22" s="1" t="s">
        <v>50</v>
      </c>
      <c r="D22" s="2">
        <v>1</v>
      </c>
      <c r="E22" s="3" t="s">
        <v>19</v>
      </c>
      <c r="F22" s="6">
        <v>1</v>
      </c>
      <c r="G22" s="7">
        <v>1</v>
      </c>
    </row>
    <row r="23" spans="2:8" ht="16.5" thickBot="1" x14ac:dyDescent="0.3">
      <c r="B23" s="4"/>
      <c r="C23" s="1"/>
      <c r="D23" s="1"/>
      <c r="E23" s="3"/>
      <c r="F23" s="6"/>
      <c r="G23" s="35"/>
    </row>
    <row r="24" spans="2:8" ht="16.5" thickBot="1" x14ac:dyDescent="0.3">
      <c r="B24" s="4"/>
      <c r="C24" s="13" t="s">
        <v>49</v>
      </c>
      <c r="D24" s="1"/>
      <c r="E24" s="3"/>
      <c r="F24" s="34"/>
      <c r="G24" s="36">
        <f>SUM(G8:G23)</f>
        <v>8831</v>
      </c>
      <c r="H24" s="14"/>
    </row>
    <row r="25" spans="2:8" ht="16.5" thickBot="1" x14ac:dyDescent="0.3">
      <c r="B25" s="15"/>
      <c r="C25" s="16"/>
      <c r="D25" s="16"/>
      <c r="E25" s="17"/>
      <c r="F25" s="18"/>
      <c r="G25" s="19"/>
    </row>
    <row r="27" spans="2:8" ht="15.75" thickBot="1" x14ac:dyDescent="0.3">
      <c r="B27" t="s">
        <v>26</v>
      </c>
    </row>
    <row r="28" spans="2:8" ht="15" customHeight="1" x14ac:dyDescent="0.25">
      <c r="B28" s="21" t="s">
        <v>27</v>
      </c>
      <c r="C28" s="22" t="s">
        <v>41</v>
      </c>
      <c r="D28" s="23">
        <v>21273</v>
      </c>
      <c r="E28" s="24" t="s">
        <v>8</v>
      </c>
      <c r="F28" s="41"/>
      <c r="G28" s="25">
        <f>D28*F28</f>
        <v>0</v>
      </c>
    </row>
    <row r="29" spans="2:8" ht="17.25" customHeight="1" x14ac:dyDescent="0.25">
      <c r="B29" s="4" t="s">
        <v>28</v>
      </c>
      <c r="C29" s="20" t="s">
        <v>42</v>
      </c>
      <c r="D29" s="5">
        <v>21273</v>
      </c>
      <c r="E29" s="3" t="s">
        <v>8</v>
      </c>
      <c r="F29" s="40"/>
      <c r="G29" s="7">
        <f t="shared" ref="G29:G33" si="4">D29*F29</f>
        <v>0</v>
      </c>
    </row>
    <row r="30" spans="2:8" ht="16.5" customHeight="1" x14ac:dyDescent="0.25">
      <c r="B30" s="4" t="s">
        <v>29</v>
      </c>
      <c r="C30" s="20" t="s">
        <v>43</v>
      </c>
      <c r="D30" s="5">
        <v>21273</v>
      </c>
      <c r="E30" s="3" t="s">
        <v>8</v>
      </c>
      <c r="F30" s="40"/>
      <c r="G30" s="7">
        <f t="shared" si="4"/>
        <v>0</v>
      </c>
    </row>
    <row r="31" spans="2:8" ht="15.75" x14ac:dyDescent="0.25">
      <c r="B31" s="4" t="s">
        <v>30</v>
      </c>
      <c r="C31" s="20" t="s">
        <v>44</v>
      </c>
      <c r="D31" s="5">
        <v>21273</v>
      </c>
      <c r="E31" s="3" t="s">
        <v>8</v>
      </c>
      <c r="F31" s="40"/>
      <c r="G31" s="7">
        <f t="shared" si="4"/>
        <v>0</v>
      </c>
    </row>
    <row r="32" spans="2:8" ht="15.75" x14ac:dyDescent="0.25">
      <c r="B32" s="4" t="s">
        <v>31</v>
      </c>
      <c r="C32" s="20" t="s">
        <v>45</v>
      </c>
      <c r="D32" s="5">
        <v>21273</v>
      </c>
      <c r="E32" s="3" t="s">
        <v>8</v>
      </c>
      <c r="F32" s="40"/>
      <c r="G32" s="7">
        <f t="shared" si="4"/>
        <v>0</v>
      </c>
    </row>
    <row r="33" spans="2:7" ht="16.5" thickBot="1" x14ac:dyDescent="0.3">
      <c r="B33" s="26" t="s">
        <v>32</v>
      </c>
      <c r="C33" s="27" t="s">
        <v>46</v>
      </c>
      <c r="D33" s="28">
        <v>21273</v>
      </c>
      <c r="E33" s="29" t="s">
        <v>8</v>
      </c>
      <c r="F33" s="42"/>
      <c r="G33" s="30">
        <f t="shared" si="4"/>
        <v>0</v>
      </c>
    </row>
    <row r="35" spans="2:7" ht="15.75" thickBot="1" x14ac:dyDescent="0.3"/>
    <row r="36" spans="2:7" ht="15.75" x14ac:dyDescent="0.25">
      <c r="F36" s="37" t="s">
        <v>33</v>
      </c>
      <c r="G36" s="31">
        <f>G24+G28</f>
        <v>8831</v>
      </c>
    </row>
    <row r="37" spans="2:7" ht="15.75" x14ac:dyDescent="0.25">
      <c r="F37" s="38" t="s">
        <v>34</v>
      </c>
      <c r="G37" s="32">
        <f>G24+G29</f>
        <v>8831</v>
      </c>
    </row>
    <row r="38" spans="2:7" ht="15.75" x14ac:dyDescent="0.25">
      <c r="F38" s="38" t="s">
        <v>35</v>
      </c>
      <c r="G38" s="32">
        <f>G24+G30</f>
        <v>8831</v>
      </c>
    </row>
    <row r="39" spans="2:7" ht="15.75" x14ac:dyDescent="0.25">
      <c r="F39" s="38" t="s">
        <v>36</v>
      </c>
      <c r="G39" s="32">
        <f>G24+G31</f>
        <v>8831</v>
      </c>
    </row>
    <row r="40" spans="2:7" ht="15.75" x14ac:dyDescent="0.25">
      <c r="F40" s="38" t="s">
        <v>37</v>
      </c>
      <c r="G40" s="32">
        <f>G24+G32</f>
        <v>8831</v>
      </c>
    </row>
    <row r="41" spans="2:7" ht="16.5" thickBot="1" x14ac:dyDescent="0.3">
      <c r="F41" s="39" t="s">
        <v>38</v>
      </c>
      <c r="G41" s="33">
        <f>G24+G33</f>
        <v>8831</v>
      </c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scale="9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2026-05-01T15:29:20Z</dcterms:modified>
</cp:coreProperties>
</file>